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anda.cardoso\Desktop\"/>
    </mc:Choice>
  </mc:AlternateContent>
  <xr:revisionPtr revIDLastSave="0" documentId="8_{0E5CECCC-D5B1-4D35-AEED-538089C9AA3D}" xr6:coauthVersionLast="46" xr6:coauthVersionMax="46" xr10:uidLastSave="{00000000-0000-0000-0000-000000000000}"/>
  <bookViews>
    <workbookView xWindow="-120" yWindow="-120" windowWidth="29040" windowHeight="15840" xr2:uid="{B64B8AC5-B570-46BE-B085-83FF9B8D1ECF}"/>
  </bookViews>
  <sheets>
    <sheet name="Agenda de Pregões" sheetId="1" r:id="rId1"/>
    <sheet name="Índice de Economia -Pregão " sheetId="3" r:id="rId2"/>
    <sheet name="Rascunho" sheetId="2" r:id="rId3"/>
  </sheets>
  <definedNames>
    <definedName name="Motivo">'Agenda de Pregões'!#REF!</definedName>
    <definedName name="Situ">'Agenda de Pregões'!#REF!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3" l="1"/>
  <c r="C14" i="3"/>
  <c r="E13" i="3"/>
  <c r="E12" i="3"/>
  <c r="E11" i="3"/>
  <c r="E14" i="3" s="1"/>
  <c r="E5" i="3"/>
  <c r="E6" i="3"/>
  <c r="J12" i="1"/>
  <c r="J11" i="1"/>
  <c r="J10" i="1"/>
  <c r="J7" i="1"/>
  <c r="J6" i="1"/>
  <c r="C7" i="3" l="1"/>
  <c r="D7" i="3"/>
  <c r="E7" i="3" l="1"/>
</calcChain>
</file>

<file path=xl/sharedStrings.xml><?xml version="1.0" encoding="utf-8"?>
<sst xmlns="http://schemas.openxmlformats.org/spreadsheetml/2006/main" count="153" uniqueCount="87">
  <si>
    <t>Data de Abertura  e Horário</t>
  </si>
  <si>
    <t>Valor Estimado</t>
  </si>
  <si>
    <t>Status</t>
  </si>
  <si>
    <t>Esclarecimento</t>
  </si>
  <si>
    <t>Impugnação</t>
  </si>
  <si>
    <t xml:space="preserve">Status </t>
  </si>
  <si>
    <t>Agendado</t>
  </si>
  <si>
    <t>Edital Suspenso</t>
  </si>
  <si>
    <t>Cancelado</t>
  </si>
  <si>
    <t>Finalizado</t>
  </si>
  <si>
    <t>Fracassado</t>
  </si>
  <si>
    <t>Sim</t>
  </si>
  <si>
    <t>Não</t>
  </si>
  <si>
    <t xml:space="preserve">Sim </t>
  </si>
  <si>
    <t>Apresentação das razões</t>
  </si>
  <si>
    <t>Apresentação das Contra-razões</t>
  </si>
  <si>
    <t>Apresentação do Parecer do Pregoeiro</t>
  </si>
  <si>
    <t>Decisão Flávia</t>
  </si>
  <si>
    <t>Prazos</t>
  </si>
  <si>
    <t>Responsável</t>
  </si>
  <si>
    <t>Objeto</t>
  </si>
  <si>
    <t>Pregão Nº</t>
  </si>
  <si>
    <t>-</t>
  </si>
  <si>
    <t>Processo</t>
  </si>
  <si>
    <t>Recurso</t>
  </si>
  <si>
    <t xml:space="preserve">3 dias </t>
  </si>
  <si>
    <t>24 horas</t>
  </si>
  <si>
    <t>Daniele</t>
  </si>
  <si>
    <t>Paula</t>
  </si>
  <si>
    <t>Nery</t>
  </si>
  <si>
    <t xml:space="preserve">Grazi </t>
  </si>
  <si>
    <t xml:space="preserve">Valor Contratado </t>
  </si>
  <si>
    <t>Qtd. de Item</t>
  </si>
  <si>
    <t>Revogado</t>
  </si>
  <si>
    <t xml:space="preserve">Data limite </t>
  </si>
  <si>
    <t xml:space="preserve">Em andamento </t>
  </si>
  <si>
    <t>Valor Economizado</t>
  </si>
  <si>
    <t>Valor  Estimado</t>
  </si>
  <si>
    <t>1° Trimestre -2020- COGEAD</t>
  </si>
  <si>
    <t>*Compras realizadas em Jan/fev/mar</t>
  </si>
  <si>
    <t>PREGÃO ELETRÔNICO</t>
  </si>
  <si>
    <t xml:space="preserve">TOTAL 1° TRIMESTRE </t>
  </si>
  <si>
    <t>2° Trimestre -2020- COGEAD</t>
  </si>
  <si>
    <t>*Compras realizadas em Abr/Mai/Jun</t>
  </si>
  <si>
    <t>3° Trimestre -2020- COGEAD</t>
  </si>
  <si>
    <t xml:space="preserve">*Compras realizadas em Jul/Ago/Set </t>
  </si>
  <si>
    <t>25380.000934/2020-05</t>
  </si>
  <si>
    <t>DANIELE</t>
  </si>
  <si>
    <t>DANIELE/GRAZI</t>
  </si>
  <si>
    <t>NERY</t>
  </si>
  <si>
    <t>PAULA</t>
  </si>
  <si>
    <t>GRAZIELE</t>
  </si>
  <si>
    <t>25380.000958/2020-56</t>
  </si>
  <si>
    <t>25380.002455/2020-15</t>
  </si>
  <si>
    <t>25380.002207/2020-74</t>
  </si>
  <si>
    <t>25380.100463/2020-26</t>
  </si>
  <si>
    <t>25380.003611/2020-65</t>
  </si>
  <si>
    <t>25380.000334/2021-10</t>
  </si>
  <si>
    <t>Gêneros alimentícios</t>
  </si>
  <si>
    <t>SISPP aquisição deequipamentos laboratoriais</t>
  </si>
  <si>
    <t>Solução de Tecnologia de Infraestrutura Hiperconvergente (HCI) para a Sala Cofre Fiocruz-CE</t>
  </si>
  <si>
    <r>
      <rPr>
        <sz val="11"/>
        <color theme="1"/>
        <rFont val="Calibri"/>
        <family val="2"/>
        <scheme val="minor"/>
      </rPr>
      <t>Serviço</t>
    </r>
    <r>
      <rPr>
        <sz val="13.5"/>
        <color rgb="FF000000"/>
        <rFont val="Times New Roman"/>
        <family val="1"/>
        <charset val="1"/>
      </rPr>
      <t xml:space="preserve"> </t>
    </r>
    <r>
      <rPr>
        <sz val="11"/>
        <color theme="1"/>
        <rFont val="Calibri"/>
        <family val="2"/>
        <scheme val="minor"/>
      </rPr>
      <t>de armazenagem, gerenciamento e controle de estoque e transporte e arrumação dos livros publicados e a serem publicados pela Editora Fiocruz.</t>
    </r>
  </si>
  <si>
    <t>materiais de consumo para área de pesquisa da Fiocruz Mato Grosso do Sul em virtude do enfrentamento do Covid 19</t>
  </si>
  <si>
    <t>Aquisição de Microplacas</t>
  </si>
  <si>
    <t>18/01/2021 - 9:00h</t>
  </si>
  <si>
    <t>08/04/2021 – 9h</t>
  </si>
  <si>
    <t>24/03/2020 – 09h</t>
  </si>
  <si>
    <t>18/03/2021 - 09h</t>
  </si>
  <si>
    <t>05/04/2021 - 09h</t>
  </si>
  <si>
    <t>12/04/2021 - 09h</t>
  </si>
  <si>
    <t>COMPRA CONCLUÍDA EM 07/04/2021</t>
  </si>
  <si>
    <t>COMPRA CONCLUÍDA EM 31/03/2021</t>
  </si>
  <si>
    <t>03/03/2021 -9:00</t>
  </si>
  <si>
    <t>Prestação de serviços de organização de eventos e Correlatos</t>
  </si>
  <si>
    <t>Acatada Impugnação pela área Requisitante 13/04/2021</t>
  </si>
  <si>
    <t>Licitação em andamento 13/04/2021</t>
  </si>
  <si>
    <t>SEOR PARA EMPENHO 12/04/2021</t>
  </si>
  <si>
    <t>SEOR PARA EMPENHO 09/04/2021</t>
  </si>
  <si>
    <t>SEOR PARA EMPENHO 13/04/2021</t>
  </si>
  <si>
    <t>4° Trimestre -2020- COGEAD</t>
  </si>
  <si>
    <t xml:space="preserve">*Compras realizadas em Out/Nov/Dez </t>
  </si>
  <si>
    <t>N° PREGÃO</t>
  </si>
  <si>
    <t>N° Pregão</t>
  </si>
  <si>
    <t>Relatório de Licitações 2021-COGEAD</t>
  </si>
  <si>
    <t>Atualizado : 13/04/2021-15:15</t>
  </si>
  <si>
    <r>
      <rPr>
        <b/>
        <sz val="11"/>
        <color theme="1"/>
        <rFont val="Calibri"/>
        <family val="2"/>
        <scheme val="minor"/>
      </rPr>
      <t>FONTE:</t>
    </r>
    <r>
      <rPr>
        <sz val="11"/>
        <color theme="1"/>
        <rFont val="Calibri"/>
        <family val="2"/>
        <scheme val="minor"/>
      </rPr>
      <t xml:space="preserve"> SISTEMA ELETRÔNICO DE INFORMAÇÕES -SEI</t>
    </r>
  </si>
  <si>
    <t>https://sipsei.fiocruz.br/login.php?sigla_orgao_sistema=FIOCRUZ&amp;sigla_sistema=SEI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</si>
</sst>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  <numFmt numFmtId="165" formatCode="&quot;R$ &quot;#,##0.00"/>
    <numFmt numFmtId="166" formatCode="[$-416]d/m/yyyy"/>
    <numFmt numFmtId="167" formatCode="_-&quot;R$ &quot;* #,##0.00_-;&quot;-R$ &quot;* #,##0.00_-;_-&quot;R$ &quot;* \-??_-;_-@_-"/>
    <numFmt numFmtId="168" formatCode="&quot;R$ &quot;#,##0.00;[Red]&quot;-R$ &quot;#,##0.00"/>
    <numFmt numFmtId="169" formatCode="&quot;R$&quot;\ #,##0.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8"/>
      <color rgb="FF000000"/>
      <name val="Verdana"/>
      <family val="2"/>
    </font>
    <font>
      <b/>
      <i/>
      <sz val="20"/>
      <color theme="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i/>
      <u/>
      <sz val="11"/>
      <color theme="4" tint="-0.249977111117893"/>
      <name val="Calibri"/>
      <family val="2"/>
      <scheme val="minor"/>
    </font>
    <font>
      <i/>
      <sz val="11"/>
      <name val="Calibri"/>
      <family val="2"/>
      <scheme val="minor"/>
    </font>
    <font>
      <b/>
      <i/>
      <sz val="8"/>
      <name val="Verdana"/>
      <family val="2"/>
    </font>
    <font>
      <b/>
      <sz val="11"/>
      <color rgb="FF7030A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sz val="8.5"/>
      <name val="Verdana"/>
      <family val="2"/>
    </font>
    <font>
      <sz val="11"/>
      <color rgb="FFFF0000"/>
      <name val="Calibri"/>
      <family val="2"/>
      <scheme val="minor"/>
    </font>
    <font>
      <sz val="13.5"/>
      <color rgb="FF000000"/>
      <name val="Times New Roman"/>
      <family val="1"/>
      <charset val="1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</font>
    <font>
      <b/>
      <sz val="1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rgb="FF0000FF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theme="4" tint="0.79998168889431442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9">
    <xf numFmtId="0" fontId="0" fillId="0" borderId="0" xfId="0"/>
    <xf numFmtId="0" fontId="0" fillId="2" borderId="0" xfId="0" applyFill="1"/>
    <xf numFmtId="0" fontId="0" fillId="3" borderId="0" xfId="0" applyFill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4" fontId="7" fillId="4" borderId="1" xfId="1" applyNumberFormat="1" applyFont="1" applyFill="1" applyBorder="1" applyAlignment="1">
      <alignment horizontal="right" vertical="center"/>
    </xf>
    <xf numFmtId="44" fontId="8" fillId="4" borderId="1" xfId="1" applyNumberFormat="1" applyFont="1" applyFill="1" applyBorder="1" applyAlignment="1">
      <alignment horizontal="center" vertical="center"/>
    </xf>
    <xf numFmtId="44" fontId="7" fillId="4" borderId="1" xfId="1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4" borderId="1" xfId="0" applyFill="1" applyBorder="1" applyAlignment="1">
      <alignment horizontal="left" vertical="center"/>
    </xf>
    <xf numFmtId="44" fontId="3" fillId="3" borderId="1" xfId="0" applyNumberFormat="1" applyFont="1" applyFill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 wrapText="1"/>
    </xf>
    <xf numFmtId="14" fontId="9" fillId="4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44" fontId="5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 wrapText="1"/>
    </xf>
    <xf numFmtId="14" fontId="0" fillId="4" borderId="1" xfId="0" applyNumberFormat="1" applyFill="1" applyBorder="1" applyAlignment="1">
      <alignment horizontal="left" vertical="center"/>
    </xf>
    <xf numFmtId="14" fontId="0" fillId="4" borderId="1" xfId="0" applyNumberFormat="1" applyFill="1" applyBorder="1" applyAlignment="1">
      <alignment horizontal="left" vertical="center" wrapText="1"/>
    </xf>
    <xf numFmtId="0" fontId="0" fillId="0" borderId="0" xfId="0" applyFont="1"/>
    <xf numFmtId="0" fontId="11" fillId="4" borderId="1" xfId="0" applyFont="1" applyFill="1" applyBorder="1" applyAlignment="1">
      <alignment horizontal="center" vertical="center"/>
    </xf>
    <xf numFmtId="0" fontId="0" fillId="0" borderId="1" xfId="0" applyBorder="1"/>
    <xf numFmtId="0" fontId="2" fillId="0" borderId="0" xfId="0" applyFont="1" applyAlignment="1">
      <alignment horizontal="center"/>
    </xf>
    <xf numFmtId="0" fontId="15" fillId="6" borderId="4" xfId="0" applyFont="1" applyFill="1" applyBorder="1" applyAlignment="1">
      <alignment horizontal="center"/>
    </xf>
    <xf numFmtId="44" fontId="14" fillId="6" borderId="5" xfId="0" applyNumberFormat="1" applyFont="1" applyFill="1" applyBorder="1"/>
    <xf numFmtId="44" fontId="14" fillId="6" borderId="6" xfId="0" applyNumberFormat="1" applyFont="1" applyFill="1" applyBorder="1"/>
    <xf numFmtId="0" fontId="13" fillId="0" borderId="11" xfId="0" applyFont="1" applyBorder="1"/>
    <xf numFmtId="0" fontId="13" fillId="0" borderId="7" xfId="0" applyFont="1" applyBorder="1"/>
    <xf numFmtId="0" fontId="0" fillId="0" borderId="12" xfId="0" applyBorder="1"/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4" fontId="14" fillId="6" borderId="8" xfId="0" applyNumberFormat="1" applyFont="1" applyFill="1" applyBorder="1"/>
    <xf numFmtId="44" fontId="14" fillId="6" borderId="16" xfId="0" applyNumberFormat="1" applyFont="1" applyFill="1" applyBorder="1"/>
    <xf numFmtId="4" fontId="12" fillId="0" borderId="1" xfId="0" applyNumberFormat="1" applyFont="1" applyBorder="1"/>
    <xf numFmtId="0" fontId="2" fillId="6" borderId="3" xfId="0" applyFont="1" applyFill="1" applyBorder="1" applyAlignment="1">
      <alignment wrapText="1"/>
    </xf>
    <xf numFmtId="44" fontId="9" fillId="4" borderId="1" xfId="1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 wrapText="1"/>
    </xf>
    <xf numFmtId="8" fontId="0" fillId="4" borderId="0" xfId="0" applyNumberFormat="1" applyFill="1" applyAlignment="1">
      <alignment vertical="center"/>
    </xf>
    <xf numFmtId="164" fontId="0" fillId="4" borderId="0" xfId="0" applyNumberFormat="1" applyFill="1" applyAlignment="1">
      <alignment vertical="center"/>
    </xf>
    <xf numFmtId="0" fontId="15" fillId="6" borderId="9" xfId="0" applyFont="1" applyFill="1" applyBorder="1" applyAlignment="1">
      <alignment horizontal="center" vertical="center"/>
    </xf>
    <xf numFmtId="0" fontId="15" fillId="6" borderId="10" xfId="0" applyFont="1" applyFill="1" applyBorder="1" applyAlignment="1">
      <alignment horizontal="center" vertical="center"/>
    </xf>
    <xf numFmtId="0" fontId="15" fillId="6" borderId="15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165" fontId="0" fillId="0" borderId="18" xfId="0" applyNumberFormat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4" fillId="4" borderId="1" xfId="0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166" fontId="26" fillId="7" borderId="1" xfId="0" applyNumberFormat="1" applyFont="1" applyFill="1" applyBorder="1" applyAlignment="1">
      <alignment horizontal="center" vertical="center" wrapText="1"/>
    </xf>
    <xf numFmtId="44" fontId="23" fillId="0" borderId="1" xfId="1" applyFont="1" applyBorder="1" applyAlignment="1" applyProtection="1">
      <alignment horizontal="center" vertical="center"/>
    </xf>
    <xf numFmtId="167" fontId="23" fillId="0" borderId="18" xfId="0" applyNumberFormat="1" applyFont="1" applyBorder="1" applyAlignment="1">
      <alignment horizontal="center" vertical="center" wrapText="1"/>
    </xf>
    <xf numFmtId="165" fontId="23" fillId="0" borderId="18" xfId="0" applyNumberFormat="1" applyFont="1" applyBorder="1" applyAlignment="1">
      <alignment horizontal="center" vertical="center" wrapText="1"/>
    </xf>
    <xf numFmtId="167" fontId="23" fillId="3" borderId="18" xfId="0" applyNumberFormat="1" applyFont="1" applyFill="1" applyBorder="1" applyAlignment="1">
      <alignment horizontal="center" vertical="center" wrapText="1"/>
    </xf>
    <xf numFmtId="168" fontId="23" fillId="0" borderId="18" xfId="0" applyNumberFormat="1" applyFont="1" applyBorder="1" applyAlignment="1">
      <alignment horizontal="center" vertical="center" wrapText="1"/>
    </xf>
    <xf numFmtId="169" fontId="23" fillId="0" borderId="1" xfId="0" applyNumberFormat="1" applyFont="1" applyBorder="1"/>
    <xf numFmtId="165" fontId="21" fillId="0" borderId="18" xfId="0" applyNumberFormat="1" applyFont="1" applyBorder="1" applyAlignment="1">
      <alignment horizontal="center" vertical="center" wrapText="1"/>
    </xf>
    <xf numFmtId="165" fontId="21" fillId="3" borderId="18" xfId="0" applyNumberFormat="1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/>
    </xf>
    <xf numFmtId="0" fontId="18" fillId="4" borderId="1" xfId="0" applyFont="1" applyFill="1" applyBorder="1" applyAlignment="1">
      <alignment horizontal="left" vertical="center"/>
    </xf>
    <xf numFmtId="0" fontId="18" fillId="4" borderId="1" xfId="0" applyFont="1" applyFill="1" applyBorder="1" applyAlignment="1">
      <alignment horizontal="left" vertical="center" wrapText="1"/>
    </xf>
    <xf numFmtId="0" fontId="18" fillId="4" borderId="1" xfId="0" applyFont="1" applyFill="1" applyBorder="1"/>
    <xf numFmtId="0" fontId="0" fillId="4" borderId="1" xfId="0" applyFill="1" applyBorder="1"/>
    <xf numFmtId="4" fontId="12" fillId="4" borderId="0" xfId="0" applyNumberFormat="1" applyFont="1" applyFill="1"/>
    <xf numFmtId="4" fontId="17" fillId="4" borderId="0" xfId="0" applyNumberFormat="1" applyFont="1" applyFill="1"/>
    <xf numFmtId="0" fontId="2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44" fontId="0" fillId="4" borderId="1" xfId="0" applyNumberForma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164" fontId="16" fillId="4" borderId="1" xfId="0" applyNumberFormat="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44" fontId="18" fillId="4" borderId="1" xfId="0" applyNumberFormat="1" applyFont="1" applyFill="1" applyBorder="1" applyAlignment="1">
      <alignment horizontal="center" vertical="center"/>
    </xf>
    <xf numFmtId="164" fontId="18" fillId="4" borderId="1" xfId="0" applyNumberFormat="1" applyFont="1" applyFill="1" applyBorder="1" applyAlignment="1">
      <alignment horizontal="center" vertical="center"/>
    </xf>
    <xf numFmtId="164" fontId="19" fillId="4" borderId="1" xfId="0" applyNumberFormat="1" applyFont="1" applyFill="1" applyBorder="1" applyAlignment="1">
      <alignment horizontal="center" vertical="center"/>
    </xf>
    <xf numFmtId="164" fontId="0" fillId="4" borderId="0" xfId="0" applyNumberFormat="1" applyFill="1"/>
    <xf numFmtId="169" fontId="23" fillId="8" borderId="1" xfId="0" applyNumberFormat="1" applyFont="1" applyFill="1" applyBorder="1"/>
    <xf numFmtId="0" fontId="10" fillId="3" borderId="1" xfId="0" applyFont="1" applyFill="1" applyBorder="1" applyAlignment="1">
      <alignment horizontal="left" vertic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vertical="center"/>
    </xf>
    <xf numFmtId="165" fontId="25" fillId="0" borderId="1" xfId="0" applyNumberFormat="1" applyFont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166" fontId="25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5" fillId="6" borderId="5" xfId="0" applyFont="1" applyFill="1" applyBorder="1" applyAlignment="1">
      <alignment horizontal="center"/>
    </xf>
    <xf numFmtId="0" fontId="15" fillId="6" borderId="8" xfId="0" applyFont="1" applyFill="1" applyBorder="1" applyAlignment="1">
      <alignment horizontal="center"/>
    </xf>
    <xf numFmtId="0" fontId="15" fillId="6" borderId="13" xfId="0" applyFont="1" applyFill="1" applyBorder="1" applyAlignment="1">
      <alignment horizontal="center" vertical="center"/>
    </xf>
    <xf numFmtId="0" fontId="15" fillId="6" borderId="11" xfId="0" applyFont="1" applyFill="1" applyBorder="1" applyAlignment="1">
      <alignment horizontal="center" vertical="center"/>
    </xf>
    <xf numFmtId="44" fontId="23" fillId="0" borderId="1" xfId="1" applyFont="1" applyBorder="1" applyAlignment="1" applyProtection="1">
      <alignment vertical="center"/>
    </xf>
    <xf numFmtId="44" fontId="23" fillId="0" borderId="18" xfId="1" applyFont="1" applyBorder="1" applyAlignment="1">
      <alignment vertical="center" wrapText="1"/>
    </xf>
    <xf numFmtId="44" fontId="21" fillId="0" borderId="18" xfId="1" applyFont="1" applyBorder="1" applyAlignment="1">
      <alignment vertical="center" wrapText="1"/>
    </xf>
    <xf numFmtId="164" fontId="7" fillId="4" borderId="19" xfId="1" applyNumberFormat="1" applyFont="1" applyFill="1" applyBorder="1" applyAlignment="1">
      <alignment horizontal="right" vertical="center"/>
    </xf>
    <xf numFmtId="164" fontId="0" fillId="0" borderId="19" xfId="0" applyNumberFormat="1" applyBorder="1" applyAlignment="1">
      <alignment horizontal="center" vertical="center"/>
    </xf>
    <xf numFmtId="44" fontId="5" fillId="4" borderId="19" xfId="0" applyNumberFormat="1" applyFont="1" applyFill="1" applyBorder="1" applyAlignment="1">
      <alignment horizontal="center" vertical="center"/>
    </xf>
    <xf numFmtId="0" fontId="15" fillId="6" borderId="18" xfId="0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center" vertical="center"/>
    </xf>
    <xf numFmtId="0" fontId="15" fillId="6" borderId="20" xfId="0" applyFont="1" applyFill="1" applyBorder="1" applyAlignment="1">
      <alignment horizontal="center" vertical="center"/>
    </xf>
    <xf numFmtId="0" fontId="15" fillId="6" borderId="21" xfId="0" applyFont="1" applyFill="1" applyBorder="1" applyAlignment="1">
      <alignment horizontal="center" vertical="center"/>
    </xf>
    <xf numFmtId="44" fontId="23" fillId="0" borderId="18" xfId="1" applyFont="1" applyBorder="1" applyAlignment="1">
      <alignment horizontal="center" vertical="center" wrapText="1"/>
    </xf>
    <xf numFmtId="44" fontId="21" fillId="0" borderId="18" xfId="1" applyFont="1" applyBorder="1" applyAlignment="1">
      <alignment horizontal="center" vertical="center" wrapText="1"/>
    </xf>
    <xf numFmtId="44" fontId="23" fillId="0" borderId="1" xfId="1" applyFont="1" applyBorder="1"/>
    <xf numFmtId="44" fontId="23" fillId="8" borderId="1" xfId="1" applyFont="1" applyFill="1" applyBorder="1"/>
    <xf numFmtId="0" fontId="28" fillId="4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14" fontId="30" fillId="0" borderId="0" xfId="0" applyNumberFormat="1" applyFont="1" applyAlignment="1">
      <alignment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323850</xdr:colOff>
      <xdr:row>5</xdr:row>
      <xdr:rowOff>190499</xdr:rowOff>
    </xdr:from>
    <xdr:ext cx="1457325" cy="457201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816B8C70-847A-4949-B6C3-5BFF861A8F60}"/>
            </a:ext>
          </a:extLst>
        </xdr:cNvPr>
        <xdr:cNvSpPr txBox="1"/>
      </xdr:nvSpPr>
      <xdr:spPr>
        <a:xfrm>
          <a:off x="14439900" y="600074"/>
          <a:ext cx="1457325" cy="4572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pt-BR" sz="1100"/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D02C3-B951-40AF-9732-6035855893DA}">
  <dimension ref="A1:R133"/>
  <sheetViews>
    <sheetView showGridLines="0" showRowColHeaders="0" tabSelected="1" workbookViewId="0">
      <pane xSplit="2" topLeftCell="C1" activePane="topRight" state="frozen"/>
      <selection pane="topRight" activeCell="D2" sqref="D2"/>
    </sheetView>
  </sheetViews>
  <sheetFormatPr defaultRowHeight="15" x14ac:dyDescent="0.25"/>
  <cols>
    <col min="2" max="2" width="9.85546875" style="2" customWidth="1"/>
    <col min="3" max="3" width="15.42578125" style="4" customWidth="1"/>
    <col min="4" max="4" width="22" style="2" customWidth="1"/>
    <col min="5" max="5" width="12.140625" style="2" customWidth="1"/>
    <col min="6" max="6" width="25" style="16" customWidth="1"/>
    <col min="7" max="7" width="24.7109375" style="4" customWidth="1"/>
    <col min="8" max="9" width="17.42578125" style="26" customWidth="1"/>
    <col min="10" max="10" width="20.28515625" style="4" customWidth="1"/>
    <col min="11" max="11" width="20.42578125" style="6" customWidth="1"/>
    <col min="12" max="12" width="14.85546875" style="6" customWidth="1"/>
    <col min="13" max="13" width="14.28515625" style="6" customWidth="1"/>
    <col min="14" max="14" width="25" style="22" customWidth="1"/>
    <col min="15" max="15" width="14.42578125" customWidth="1"/>
    <col min="16" max="16" width="15.85546875" customWidth="1"/>
    <col min="17" max="17" width="22.5703125" customWidth="1"/>
  </cols>
  <sheetData>
    <row r="1" spans="1:18" ht="75" x14ac:dyDescent="0.25">
      <c r="B1" s="111"/>
      <c r="C1" s="16" t="s">
        <v>85</v>
      </c>
      <c r="D1" s="138" t="s">
        <v>86</v>
      </c>
      <c r="E1" s="111"/>
    </row>
    <row r="2" spans="1:18" ht="38.25" x14ac:dyDescent="0.25">
      <c r="B2" s="111"/>
      <c r="C2" s="137" t="s">
        <v>84</v>
      </c>
      <c r="D2" s="111"/>
      <c r="E2" s="111"/>
    </row>
    <row r="3" spans="1:18" x14ac:dyDescent="0.25">
      <c r="A3" s="110"/>
      <c r="B3" s="111"/>
      <c r="C3" s="112"/>
      <c r="D3" s="111"/>
      <c r="E3" s="111"/>
    </row>
    <row r="4" spans="1:18" ht="14.25" customHeight="1" x14ac:dyDescent="0.25">
      <c r="A4" s="110"/>
      <c r="B4" s="136" t="s">
        <v>83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</row>
    <row r="5" spans="1:18" ht="31.5" x14ac:dyDescent="0.25">
      <c r="B5" s="9" t="s">
        <v>21</v>
      </c>
      <c r="C5" s="10" t="s">
        <v>19</v>
      </c>
      <c r="D5" s="8" t="s">
        <v>23</v>
      </c>
      <c r="E5" s="8" t="s">
        <v>32</v>
      </c>
      <c r="F5" s="8" t="s">
        <v>20</v>
      </c>
      <c r="G5" s="8" t="s">
        <v>0</v>
      </c>
      <c r="H5" s="24" t="s">
        <v>1</v>
      </c>
      <c r="I5" s="10" t="s">
        <v>31</v>
      </c>
      <c r="J5" s="10" t="s">
        <v>36</v>
      </c>
      <c r="K5" s="10" t="s">
        <v>5</v>
      </c>
      <c r="L5" s="10" t="s">
        <v>3</v>
      </c>
      <c r="M5" s="10" t="s">
        <v>4</v>
      </c>
      <c r="N5" s="20" t="s">
        <v>2</v>
      </c>
      <c r="O5" s="10" t="s">
        <v>18</v>
      </c>
      <c r="P5" s="7" t="s">
        <v>34</v>
      </c>
      <c r="Q5" s="10"/>
    </row>
    <row r="6" spans="1:18" ht="30" x14ac:dyDescent="0.25">
      <c r="B6" s="11">
        <v>1</v>
      </c>
      <c r="C6" s="62" t="s">
        <v>47</v>
      </c>
      <c r="D6" s="65" t="s">
        <v>46</v>
      </c>
      <c r="E6" s="67">
        <v>352</v>
      </c>
      <c r="F6" s="68" t="s">
        <v>58</v>
      </c>
      <c r="G6" s="76" t="s">
        <v>64</v>
      </c>
      <c r="H6" s="77">
        <v>1299656.2</v>
      </c>
      <c r="I6" s="78">
        <v>848462.94</v>
      </c>
      <c r="J6" s="83">
        <f>H6-I6</f>
        <v>451193.26</v>
      </c>
      <c r="K6" s="71" t="s">
        <v>9</v>
      </c>
      <c r="L6" s="88" t="s">
        <v>11</v>
      </c>
      <c r="M6" s="89" t="s">
        <v>12</v>
      </c>
      <c r="N6" s="21" t="s">
        <v>22</v>
      </c>
      <c r="O6" s="5" t="s">
        <v>22</v>
      </c>
      <c r="P6" s="5" t="s">
        <v>22</v>
      </c>
      <c r="Q6" s="21" t="s">
        <v>70</v>
      </c>
    </row>
    <row r="7" spans="1:18" ht="45" x14ac:dyDescent="0.25">
      <c r="B7" s="11">
        <v>5</v>
      </c>
      <c r="C7" s="64" t="s">
        <v>48</v>
      </c>
      <c r="D7" s="64" t="s">
        <v>52</v>
      </c>
      <c r="E7" s="64">
        <v>2</v>
      </c>
      <c r="F7" s="64" t="s">
        <v>73</v>
      </c>
      <c r="G7" s="113" t="s">
        <v>72</v>
      </c>
      <c r="H7" s="79">
        <v>166030.98000000001</v>
      </c>
      <c r="I7" s="79">
        <v>109850</v>
      </c>
      <c r="J7" s="83">
        <f>H7-I7</f>
        <v>56180.98000000001</v>
      </c>
      <c r="K7" s="71" t="s">
        <v>9</v>
      </c>
      <c r="L7" s="85" t="s">
        <v>12</v>
      </c>
      <c r="M7" s="85" t="s">
        <v>12</v>
      </c>
      <c r="N7" s="86" t="s">
        <v>22</v>
      </c>
      <c r="O7" s="87" t="s">
        <v>22</v>
      </c>
      <c r="P7" s="87" t="s">
        <v>22</v>
      </c>
      <c r="Q7" s="35" t="s">
        <v>71</v>
      </c>
    </row>
    <row r="8" spans="1:18" ht="45" x14ac:dyDescent="0.25">
      <c r="B8" s="11">
        <v>6</v>
      </c>
      <c r="C8" s="72" t="s">
        <v>49</v>
      </c>
      <c r="D8" s="73" t="s">
        <v>53</v>
      </c>
      <c r="E8" s="74">
        <v>8</v>
      </c>
      <c r="F8" s="74" t="s">
        <v>59</v>
      </c>
      <c r="G8" s="114" t="s">
        <v>65</v>
      </c>
      <c r="H8" s="80">
        <v>448436.47999999998</v>
      </c>
      <c r="I8" s="80">
        <v>0</v>
      </c>
      <c r="J8" s="84">
        <v>0</v>
      </c>
      <c r="K8" s="30" t="s">
        <v>7</v>
      </c>
      <c r="L8" s="109" t="s">
        <v>11</v>
      </c>
      <c r="M8" s="109" t="s">
        <v>13</v>
      </c>
      <c r="N8" s="31" t="s">
        <v>14</v>
      </c>
      <c r="O8" s="30" t="s">
        <v>22</v>
      </c>
      <c r="P8" s="30" t="s">
        <v>22</v>
      </c>
      <c r="Q8" s="31" t="s">
        <v>74</v>
      </c>
    </row>
    <row r="9" spans="1:18" ht="75" x14ac:dyDescent="0.25">
      <c r="B9" s="11">
        <v>8</v>
      </c>
      <c r="C9" s="63" t="s">
        <v>50</v>
      </c>
      <c r="D9" s="66" t="s">
        <v>54</v>
      </c>
      <c r="E9" s="67">
        <v>19</v>
      </c>
      <c r="F9" s="69" t="s">
        <v>60</v>
      </c>
      <c r="G9" s="115" t="s">
        <v>66</v>
      </c>
      <c r="H9" s="78">
        <v>11696994.310000001</v>
      </c>
      <c r="I9" s="78">
        <v>0</v>
      </c>
      <c r="J9" s="83">
        <v>0</v>
      </c>
      <c r="K9" s="90" t="s">
        <v>35</v>
      </c>
      <c r="L9" s="90" t="s">
        <v>11</v>
      </c>
      <c r="M9" s="90" t="s">
        <v>12</v>
      </c>
      <c r="N9" s="28" t="s">
        <v>22</v>
      </c>
      <c r="O9" s="27" t="s">
        <v>22</v>
      </c>
      <c r="P9" s="27" t="s">
        <v>22</v>
      </c>
      <c r="Q9" s="28" t="s">
        <v>75</v>
      </c>
    </row>
    <row r="10" spans="1:18" ht="107.25" x14ac:dyDescent="0.25">
      <c r="B10" s="11">
        <v>11</v>
      </c>
      <c r="C10" s="62" t="s">
        <v>50</v>
      </c>
      <c r="D10" s="66" t="s">
        <v>55</v>
      </c>
      <c r="E10" s="67">
        <v>1</v>
      </c>
      <c r="F10" s="70" t="s">
        <v>61</v>
      </c>
      <c r="G10" s="116" t="s">
        <v>67</v>
      </c>
      <c r="H10" s="81">
        <v>385560</v>
      </c>
      <c r="I10" s="78">
        <v>37900</v>
      </c>
      <c r="J10" s="83">
        <f>H10-I10</f>
        <v>347660</v>
      </c>
      <c r="K10" s="23" t="s">
        <v>9</v>
      </c>
      <c r="L10" s="88" t="s">
        <v>11</v>
      </c>
      <c r="M10" s="88" t="s">
        <v>12</v>
      </c>
      <c r="N10" s="35" t="s">
        <v>22</v>
      </c>
      <c r="O10" s="23" t="s">
        <v>22</v>
      </c>
      <c r="P10" s="23" t="s">
        <v>22</v>
      </c>
      <c r="Q10" s="35" t="s">
        <v>76</v>
      </c>
    </row>
    <row r="11" spans="1:18" ht="90" x14ac:dyDescent="0.25">
      <c r="B11" s="11">
        <v>13</v>
      </c>
      <c r="C11" s="62" t="s">
        <v>27</v>
      </c>
      <c r="D11" s="66" t="s">
        <v>56</v>
      </c>
      <c r="E11" s="67">
        <v>4</v>
      </c>
      <c r="F11" s="16" t="s">
        <v>62</v>
      </c>
      <c r="G11" s="117" t="s">
        <v>68</v>
      </c>
      <c r="H11" s="82">
        <v>129684</v>
      </c>
      <c r="I11" s="82">
        <v>31250</v>
      </c>
      <c r="J11" s="83">
        <f>H11-I11</f>
        <v>98434</v>
      </c>
      <c r="K11" s="23" t="s">
        <v>9</v>
      </c>
      <c r="L11" s="88" t="s">
        <v>11</v>
      </c>
      <c r="M11" s="88" t="s">
        <v>12</v>
      </c>
      <c r="N11" s="35" t="s">
        <v>22</v>
      </c>
      <c r="O11" s="23" t="s">
        <v>22</v>
      </c>
      <c r="P11" s="23" t="s">
        <v>22</v>
      </c>
      <c r="Q11" s="35" t="s">
        <v>77</v>
      </c>
    </row>
    <row r="12" spans="1:18" ht="30" x14ac:dyDescent="0.25">
      <c r="B12" s="11">
        <v>14</v>
      </c>
      <c r="C12" s="62" t="s">
        <v>51</v>
      </c>
      <c r="D12" s="66" t="s">
        <v>57</v>
      </c>
      <c r="E12" s="67">
        <v>1</v>
      </c>
      <c r="F12" s="67" t="s">
        <v>63</v>
      </c>
      <c r="G12" s="75" t="s">
        <v>69</v>
      </c>
      <c r="H12" s="108">
        <v>24565.65</v>
      </c>
      <c r="I12" s="108">
        <v>19900</v>
      </c>
      <c r="J12" s="83">
        <f>H12-I12</f>
        <v>4665.6500000000015</v>
      </c>
      <c r="K12" s="23" t="s">
        <v>9</v>
      </c>
      <c r="L12" s="88" t="s">
        <v>12</v>
      </c>
      <c r="M12" s="88" t="s">
        <v>12</v>
      </c>
      <c r="N12" s="35" t="s">
        <v>22</v>
      </c>
      <c r="O12" s="23" t="s">
        <v>22</v>
      </c>
      <c r="P12" s="36" t="s">
        <v>22</v>
      </c>
      <c r="Q12" s="35" t="s">
        <v>78</v>
      </c>
    </row>
    <row r="13" spans="1:18" x14ac:dyDescent="0.25">
      <c r="B13" s="11">
        <v>16</v>
      </c>
      <c r="C13" s="3"/>
      <c r="D13" s="39"/>
      <c r="E13" s="12"/>
      <c r="F13" s="13"/>
      <c r="G13" s="29"/>
      <c r="H13" s="17"/>
      <c r="I13" s="18"/>
      <c r="J13" s="55"/>
      <c r="K13" s="23"/>
      <c r="L13" s="88"/>
      <c r="M13" s="88"/>
      <c r="N13" s="35"/>
      <c r="O13" s="23"/>
      <c r="P13" s="23"/>
      <c r="Q13" s="23"/>
    </row>
    <row r="14" spans="1:18" x14ac:dyDescent="0.25">
      <c r="B14" s="11">
        <v>17</v>
      </c>
      <c r="C14" s="32"/>
      <c r="D14" s="39"/>
      <c r="E14" s="12"/>
      <c r="F14" s="14"/>
      <c r="G14" s="33"/>
      <c r="H14" s="34"/>
      <c r="I14" s="95"/>
      <c r="J14" s="96"/>
      <c r="K14" s="23"/>
      <c r="L14" s="88"/>
      <c r="M14" s="88"/>
      <c r="N14" s="35"/>
      <c r="O14" s="23"/>
      <c r="P14" s="36"/>
      <c r="Q14" s="37"/>
      <c r="R14" s="38"/>
    </row>
    <row r="15" spans="1:18" x14ac:dyDescent="0.25">
      <c r="B15" s="11">
        <v>18</v>
      </c>
      <c r="C15" s="32"/>
      <c r="D15" s="97"/>
      <c r="E15" s="32"/>
      <c r="F15" s="98"/>
      <c r="G15" s="97"/>
      <c r="H15" s="99"/>
      <c r="I15" s="100"/>
      <c r="J15" s="101"/>
      <c r="K15" s="23"/>
      <c r="L15" s="88"/>
      <c r="M15" s="88"/>
      <c r="N15" s="35"/>
      <c r="O15" s="23"/>
      <c r="P15" s="23"/>
      <c r="Q15" s="23"/>
    </row>
    <row r="16" spans="1:18" x14ac:dyDescent="0.25">
      <c r="B16" s="11">
        <v>19</v>
      </c>
      <c r="C16" s="102"/>
      <c r="D16" s="102"/>
      <c r="E16" s="102"/>
      <c r="F16" s="103"/>
      <c r="G16" s="102"/>
      <c r="H16" s="104"/>
      <c r="I16" s="105"/>
      <c r="J16" s="106"/>
      <c r="K16" s="91"/>
      <c r="L16" s="91"/>
      <c r="M16" s="91"/>
      <c r="N16" s="92"/>
      <c r="O16" s="91"/>
      <c r="P16" s="91"/>
      <c r="Q16" s="93"/>
    </row>
    <row r="17" spans="2:17" x14ac:dyDescent="0.25">
      <c r="B17" s="11">
        <v>20</v>
      </c>
      <c r="C17" s="32"/>
      <c r="D17" s="32"/>
      <c r="E17" s="32"/>
      <c r="F17" s="56"/>
      <c r="G17" s="32"/>
      <c r="H17" s="57"/>
      <c r="I17" s="100"/>
      <c r="J17" s="101"/>
      <c r="K17" s="23"/>
      <c r="L17" s="23"/>
      <c r="M17" s="23"/>
      <c r="N17" s="35"/>
      <c r="O17" s="23"/>
      <c r="P17" s="23"/>
      <c r="Q17" s="94"/>
    </row>
    <row r="18" spans="2:17" x14ac:dyDescent="0.25">
      <c r="B18" s="11">
        <v>21</v>
      </c>
      <c r="C18" s="32"/>
      <c r="D18" s="32"/>
      <c r="E18" s="32"/>
      <c r="F18" s="98"/>
      <c r="G18" s="97"/>
      <c r="H18" s="99"/>
      <c r="I18" s="100"/>
      <c r="J18" s="101"/>
      <c r="K18" s="23"/>
      <c r="L18" s="23"/>
      <c r="M18" s="23"/>
      <c r="N18" s="35"/>
      <c r="O18" s="23"/>
      <c r="P18" s="23"/>
      <c r="Q18" s="23"/>
    </row>
    <row r="19" spans="2:17" x14ac:dyDescent="0.25">
      <c r="B19" s="11">
        <v>22</v>
      </c>
      <c r="C19" s="32"/>
      <c r="D19" s="32"/>
      <c r="E19" s="32"/>
      <c r="F19" s="98"/>
      <c r="G19" s="32"/>
      <c r="H19" s="99"/>
      <c r="I19" s="100"/>
      <c r="J19" s="101"/>
      <c r="K19" s="23"/>
      <c r="L19" s="23"/>
      <c r="M19" s="23"/>
      <c r="N19" s="35"/>
      <c r="O19" s="23"/>
      <c r="P19" s="23"/>
      <c r="Q19" s="23"/>
    </row>
    <row r="20" spans="2:17" x14ac:dyDescent="0.25">
      <c r="B20" s="11">
        <v>23</v>
      </c>
      <c r="C20" s="32"/>
      <c r="D20" s="32"/>
      <c r="E20" s="32"/>
      <c r="F20" s="98"/>
      <c r="G20" s="97"/>
      <c r="H20" s="107"/>
      <c r="I20" s="99"/>
      <c r="J20" s="99"/>
      <c r="K20" s="23"/>
      <c r="L20" s="23"/>
      <c r="M20" s="23"/>
      <c r="N20" s="35"/>
      <c r="O20" s="23"/>
      <c r="P20" s="23"/>
      <c r="Q20" s="94"/>
    </row>
    <row r="21" spans="2:17" x14ac:dyDescent="0.25">
      <c r="B21" s="11">
        <v>24</v>
      </c>
      <c r="C21" s="32"/>
      <c r="D21" s="97"/>
      <c r="E21" s="32"/>
      <c r="F21" s="98"/>
      <c r="G21" s="32"/>
      <c r="H21" s="99"/>
      <c r="I21" s="99"/>
      <c r="J21" s="32"/>
      <c r="K21" s="23"/>
      <c r="L21" s="23"/>
      <c r="M21" s="23"/>
      <c r="N21" s="35"/>
      <c r="O21" s="23"/>
      <c r="P21" s="23"/>
      <c r="Q21" s="94"/>
    </row>
    <row r="22" spans="2:17" x14ac:dyDescent="0.25">
      <c r="B22" s="11">
        <v>25</v>
      </c>
      <c r="C22" s="32"/>
      <c r="D22" s="32"/>
      <c r="E22" s="32"/>
      <c r="F22" s="98"/>
      <c r="G22" s="32"/>
      <c r="H22" s="99"/>
      <c r="I22" s="99"/>
      <c r="J22" s="32"/>
      <c r="K22" s="23"/>
      <c r="L22" s="23"/>
      <c r="M22" s="23"/>
      <c r="N22" s="35"/>
      <c r="O22" s="23"/>
      <c r="P22" s="23"/>
      <c r="Q22" s="94"/>
    </row>
    <row r="23" spans="2:17" x14ac:dyDescent="0.25">
      <c r="B23" s="11">
        <v>26</v>
      </c>
      <c r="C23" s="3"/>
      <c r="D23" s="3"/>
      <c r="E23" s="3"/>
      <c r="F23" s="15"/>
      <c r="G23" s="3"/>
      <c r="H23" s="25"/>
      <c r="I23" s="25"/>
      <c r="J23" s="3"/>
      <c r="K23" s="5"/>
      <c r="L23" s="5"/>
      <c r="M23" s="5"/>
      <c r="N23" s="21"/>
      <c r="O23" s="5"/>
      <c r="P23" s="5"/>
      <c r="Q23" s="40"/>
    </row>
    <row r="24" spans="2:17" x14ac:dyDescent="0.25">
      <c r="B24" s="11">
        <v>27</v>
      </c>
      <c r="C24" s="3"/>
      <c r="D24" s="3"/>
      <c r="E24" s="3"/>
      <c r="F24" s="15"/>
      <c r="G24" s="3"/>
      <c r="H24" s="25"/>
      <c r="I24" s="25"/>
      <c r="J24" s="3"/>
      <c r="K24" s="5"/>
      <c r="L24" s="5"/>
      <c r="M24" s="5"/>
      <c r="N24" s="21"/>
      <c r="O24" s="5"/>
      <c r="P24" s="5"/>
      <c r="Q24" s="40"/>
    </row>
    <row r="25" spans="2:17" x14ac:dyDescent="0.25">
      <c r="B25" s="11">
        <v>28</v>
      </c>
      <c r="C25" s="3"/>
      <c r="D25" s="3"/>
      <c r="E25" s="3"/>
      <c r="F25" s="15"/>
      <c r="G25" s="3"/>
      <c r="H25" s="25"/>
      <c r="I25" s="25"/>
      <c r="J25" s="3"/>
      <c r="K25" s="5"/>
      <c r="L25" s="5"/>
      <c r="M25" s="5"/>
      <c r="N25" s="21"/>
      <c r="O25" s="5"/>
      <c r="P25" s="5"/>
      <c r="Q25" s="40"/>
    </row>
    <row r="26" spans="2:17" x14ac:dyDescent="0.25">
      <c r="B26" s="11">
        <v>29</v>
      </c>
      <c r="C26" s="3"/>
      <c r="D26" s="3"/>
      <c r="E26" s="3"/>
      <c r="F26" s="15"/>
      <c r="G26" s="3"/>
      <c r="H26" s="25"/>
      <c r="I26" s="25"/>
      <c r="J26" s="3"/>
      <c r="K26" s="5"/>
      <c r="L26" s="5"/>
      <c r="M26" s="5"/>
      <c r="N26" s="21"/>
      <c r="O26" s="5"/>
      <c r="P26" s="5"/>
      <c r="Q26" s="40"/>
    </row>
    <row r="27" spans="2:17" x14ac:dyDescent="0.25">
      <c r="B27" s="11">
        <v>30</v>
      </c>
      <c r="C27" s="3"/>
      <c r="D27" s="3"/>
      <c r="E27" s="3"/>
      <c r="F27" s="15"/>
      <c r="G27" s="3"/>
      <c r="H27" s="25"/>
      <c r="I27" s="25"/>
      <c r="J27" s="3"/>
      <c r="K27" s="5"/>
      <c r="L27" s="5"/>
      <c r="M27" s="5"/>
      <c r="N27" s="21"/>
      <c r="O27" s="5"/>
      <c r="P27" s="5"/>
      <c r="Q27" s="40"/>
    </row>
    <row r="29" spans="2:17" x14ac:dyDescent="0.25">
      <c r="B29" s="111"/>
      <c r="C29" s="112"/>
      <c r="D29" s="111"/>
      <c r="E29" s="111"/>
    </row>
    <row r="30" spans="2:17" x14ac:dyDescent="0.25">
      <c r="B30" s="111"/>
      <c r="C30" s="112"/>
      <c r="D30" s="111"/>
      <c r="E30" s="111"/>
    </row>
    <row r="31" spans="2:17" x14ac:dyDescent="0.25">
      <c r="B31" s="111"/>
      <c r="C31" s="112"/>
      <c r="D31" s="111"/>
      <c r="E31" s="111"/>
    </row>
    <row r="32" spans="2:17" x14ac:dyDescent="0.25">
      <c r="B32" s="111"/>
      <c r="C32" s="112"/>
      <c r="D32" s="111"/>
      <c r="E32" s="111"/>
    </row>
    <row r="33" spans="2:5" x14ac:dyDescent="0.25">
      <c r="B33" s="111"/>
      <c r="C33" s="112"/>
      <c r="D33" s="111"/>
      <c r="E33" s="111"/>
    </row>
    <row r="34" spans="2:5" x14ac:dyDescent="0.25">
      <c r="B34" s="111"/>
      <c r="C34" s="112"/>
      <c r="D34" s="111"/>
      <c r="E34" s="111"/>
    </row>
    <row r="35" spans="2:5" x14ac:dyDescent="0.25">
      <c r="B35" s="111"/>
      <c r="C35" s="112"/>
      <c r="D35" s="111"/>
      <c r="E35" s="111"/>
    </row>
    <row r="36" spans="2:5" x14ac:dyDescent="0.25">
      <c r="B36" s="111"/>
      <c r="C36" s="112"/>
      <c r="D36" s="111"/>
      <c r="E36" s="111"/>
    </row>
    <row r="37" spans="2:5" x14ac:dyDescent="0.25">
      <c r="B37" s="111"/>
      <c r="C37" s="112"/>
      <c r="D37" s="111"/>
      <c r="E37" s="111"/>
    </row>
    <row r="38" spans="2:5" x14ac:dyDescent="0.25">
      <c r="B38" s="111"/>
      <c r="C38" s="112"/>
      <c r="D38" s="111"/>
      <c r="E38" s="111"/>
    </row>
    <row r="39" spans="2:5" x14ac:dyDescent="0.25">
      <c r="B39" s="111"/>
      <c r="C39" s="112"/>
      <c r="D39" s="111"/>
      <c r="E39" s="111"/>
    </row>
    <row r="40" spans="2:5" x14ac:dyDescent="0.25">
      <c r="B40" s="111"/>
      <c r="C40" s="112"/>
      <c r="D40" s="111"/>
      <c r="E40" s="111"/>
    </row>
    <row r="41" spans="2:5" x14ac:dyDescent="0.25">
      <c r="B41" s="111"/>
      <c r="C41" s="112"/>
      <c r="D41" s="111"/>
      <c r="E41" s="111"/>
    </row>
    <row r="42" spans="2:5" x14ac:dyDescent="0.25">
      <c r="B42" s="111"/>
      <c r="C42" s="112"/>
      <c r="D42" s="111"/>
      <c r="E42" s="111"/>
    </row>
    <row r="43" spans="2:5" x14ac:dyDescent="0.25">
      <c r="B43" s="111"/>
      <c r="C43" s="112"/>
      <c r="D43" s="111"/>
      <c r="E43" s="111"/>
    </row>
    <row r="44" spans="2:5" x14ac:dyDescent="0.25">
      <c r="B44" s="111"/>
      <c r="C44" s="112"/>
      <c r="D44" s="111"/>
      <c r="E44" s="111"/>
    </row>
    <row r="45" spans="2:5" x14ac:dyDescent="0.25">
      <c r="B45" s="111"/>
      <c r="C45" s="112"/>
      <c r="D45" s="111"/>
      <c r="E45" s="111"/>
    </row>
    <row r="46" spans="2:5" x14ac:dyDescent="0.25">
      <c r="B46" s="111"/>
      <c r="C46" s="112"/>
      <c r="D46" s="111"/>
      <c r="E46" s="111"/>
    </row>
    <row r="47" spans="2:5" x14ac:dyDescent="0.25">
      <c r="B47" s="111"/>
      <c r="C47" s="112"/>
      <c r="D47" s="111"/>
      <c r="E47" s="111"/>
    </row>
    <row r="48" spans="2:5" x14ac:dyDescent="0.25">
      <c r="B48" s="111"/>
      <c r="C48" s="112"/>
      <c r="D48" s="111"/>
      <c r="E48" s="111"/>
    </row>
    <row r="49" spans="2:5" x14ac:dyDescent="0.25">
      <c r="B49" s="111"/>
      <c r="C49" s="112"/>
      <c r="D49" s="111"/>
      <c r="E49" s="111"/>
    </row>
    <row r="50" spans="2:5" x14ac:dyDescent="0.25">
      <c r="B50" s="111"/>
      <c r="C50" s="112"/>
      <c r="D50" s="111"/>
      <c r="E50" s="111"/>
    </row>
    <row r="51" spans="2:5" x14ac:dyDescent="0.25">
      <c r="B51" s="111"/>
      <c r="C51" s="112"/>
      <c r="D51" s="111"/>
      <c r="E51" s="111"/>
    </row>
    <row r="52" spans="2:5" x14ac:dyDescent="0.25">
      <c r="B52" s="111"/>
      <c r="C52" s="112"/>
      <c r="D52" s="111"/>
      <c r="E52" s="111"/>
    </row>
    <row r="53" spans="2:5" x14ac:dyDescent="0.25">
      <c r="B53" s="111"/>
      <c r="C53" s="112"/>
      <c r="D53" s="111"/>
      <c r="E53" s="111"/>
    </row>
    <row r="54" spans="2:5" x14ac:dyDescent="0.25">
      <c r="B54" s="111"/>
      <c r="C54" s="112"/>
      <c r="D54" s="111"/>
      <c r="E54" s="111"/>
    </row>
    <row r="55" spans="2:5" x14ac:dyDescent="0.25">
      <c r="B55" s="111"/>
      <c r="C55" s="112"/>
      <c r="D55" s="111"/>
      <c r="E55" s="111"/>
    </row>
    <row r="56" spans="2:5" x14ac:dyDescent="0.25">
      <c r="B56" s="111"/>
      <c r="C56" s="112"/>
      <c r="D56" s="111"/>
      <c r="E56" s="111"/>
    </row>
    <row r="57" spans="2:5" x14ac:dyDescent="0.25">
      <c r="B57" s="111"/>
      <c r="C57" s="112"/>
      <c r="D57" s="111"/>
      <c r="E57" s="111"/>
    </row>
    <row r="58" spans="2:5" x14ac:dyDescent="0.25">
      <c r="B58" s="111"/>
      <c r="C58" s="112"/>
      <c r="D58" s="111"/>
      <c r="E58" s="111"/>
    </row>
    <row r="59" spans="2:5" x14ac:dyDescent="0.25">
      <c r="B59" s="111"/>
      <c r="C59" s="112"/>
      <c r="D59" s="111"/>
      <c r="E59" s="111"/>
    </row>
    <row r="60" spans="2:5" x14ac:dyDescent="0.25">
      <c r="B60" s="111"/>
      <c r="C60" s="112"/>
      <c r="D60" s="111"/>
      <c r="E60" s="111"/>
    </row>
    <row r="61" spans="2:5" x14ac:dyDescent="0.25">
      <c r="B61" s="111"/>
      <c r="C61" s="112"/>
      <c r="D61" s="111"/>
      <c r="E61" s="111"/>
    </row>
    <row r="62" spans="2:5" x14ac:dyDescent="0.25">
      <c r="B62" s="111"/>
      <c r="C62" s="112"/>
      <c r="D62" s="111"/>
      <c r="E62" s="111"/>
    </row>
    <row r="63" spans="2:5" x14ac:dyDescent="0.25">
      <c r="B63" s="111"/>
      <c r="C63" s="112"/>
      <c r="D63" s="111"/>
      <c r="E63" s="111"/>
    </row>
    <row r="64" spans="2:5" x14ac:dyDescent="0.25">
      <c r="B64" s="111"/>
      <c r="C64" s="112"/>
      <c r="D64" s="111"/>
      <c r="E64" s="111"/>
    </row>
    <row r="65" spans="2:5" x14ac:dyDescent="0.25">
      <c r="B65" s="111"/>
      <c r="C65" s="112"/>
      <c r="D65" s="111"/>
      <c r="E65" s="111"/>
    </row>
    <row r="66" spans="2:5" x14ac:dyDescent="0.25">
      <c r="B66" s="111"/>
      <c r="C66" s="112"/>
      <c r="D66" s="111"/>
      <c r="E66" s="111"/>
    </row>
    <row r="67" spans="2:5" x14ac:dyDescent="0.25">
      <c r="B67" s="111"/>
      <c r="C67" s="112"/>
      <c r="D67" s="111"/>
      <c r="E67" s="111"/>
    </row>
    <row r="68" spans="2:5" x14ac:dyDescent="0.25">
      <c r="B68" s="111"/>
      <c r="C68" s="112"/>
      <c r="D68" s="111"/>
      <c r="E68" s="111"/>
    </row>
    <row r="69" spans="2:5" x14ac:dyDescent="0.25">
      <c r="B69" s="111"/>
      <c r="C69" s="112"/>
      <c r="D69" s="111"/>
      <c r="E69" s="111"/>
    </row>
    <row r="70" spans="2:5" x14ac:dyDescent="0.25">
      <c r="B70" s="111"/>
      <c r="C70" s="112"/>
      <c r="D70" s="111"/>
      <c r="E70" s="111"/>
    </row>
    <row r="71" spans="2:5" x14ac:dyDescent="0.25">
      <c r="B71" s="111"/>
      <c r="C71" s="112"/>
      <c r="D71" s="111"/>
      <c r="E71" s="111"/>
    </row>
    <row r="72" spans="2:5" x14ac:dyDescent="0.25">
      <c r="B72" s="111"/>
      <c r="C72" s="112"/>
      <c r="D72" s="111"/>
      <c r="E72" s="111"/>
    </row>
    <row r="73" spans="2:5" x14ac:dyDescent="0.25">
      <c r="B73" s="111"/>
      <c r="C73" s="112"/>
      <c r="D73" s="111"/>
      <c r="E73" s="111"/>
    </row>
    <row r="74" spans="2:5" x14ac:dyDescent="0.25">
      <c r="B74" s="111"/>
      <c r="C74" s="112"/>
      <c r="D74" s="111"/>
      <c r="E74" s="111"/>
    </row>
    <row r="75" spans="2:5" x14ac:dyDescent="0.25">
      <c r="B75" s="111"/>
      <c r="C75" s="112"/>
      <c r="D75" s="111"/>
      <c r="E75" s="111"/>
    </row>
    <row r="76" spans="2:5" x14ac:dyDescent="0.25">
      <c r="B76" s="111"/>
      <c r="C76" s="112"/>
      <c r="D76" s="111"/>
      <c r="E76" s="111"/>
    </row>
    <row r="77" spans="2:5" x14ac:dyDescent="0.25">
      <c r="B77" s="111"/>
      <c r="C77" s="112"/>
      <c r="D77" s="111"/>
      <c r="E77" s="111"/>
    </row>
    <row r="78" spans="2:5" x14ac:dyDescent="0.25">
      <c r="B78" s="111"/>
      <c r="C78" s="112"/>
      <c r="D78" s="111"/>
      <c r="E78" s="111"/>
    </row>
    <row r="79" spans="2:5" x14ac:dyDescent="0.25">
      <c r="B79" s="111"/>
      <c r="C79" s="112"/>
      <c r="D79" s="111"/>
      <c r="E79" s="111"/>
    </row>
    <row r="80" spans="2:5" x14ac:dyDescent="0.25">
      <c r="B80" s="111"/>
      <c r="C80" s="112"/>
      <c r="D80" s="111"/>
      <c r="E80" s="111"/>
    </row>
    <row r="81" spans="2:5" x14ac:dyDescent="0.25">
      <c r="B81" s="111"/>
      <c r="C81" s="112"/>
      <c r="D81" s="111"/>
      <c r="E81" s="111"/>
    </row>
    <row r="82" spans="2:5" x14ac:dyDescent="0.25">
      <c r="B82" s="111"/>
      <c r="C82" s="112"/>
      <c r="D82" s="111"/>
      <c r="E82" s="111"/>
    </row>
    <row r="83" spans="2:5" x14ac:dyDescent="0.25">
      <c r="B83" s="111"/>
      <c r="C83" s="112"/>
      <c r="D83" s="111"/>
      <c r="E83" s="111"/>
    </row>
    <row r="84" spans="2:5" x14ac:dyDescent="0.25">
      <c r="B84" s="111"/>
      <c r="C84" s="112"/>
      <c r="D84" s="111"/>
      <c r="E84" s="111"/>
    </row>
    <row r="85" spans="2:5" x14ac:dyDescent="0.25">
      <c r="B85" s="111"/>
      <c r="C85" s="112"/>
      <c r="D85" s="111"/>
      <c r="E85" s="111"/>
    </row>
    <row r="86" spans="2:5" x14ac:dyDescent="0.25">
      <c r="B86" s="111"/>
      <c r="C86" s="112"/>
      <c r="D86" s="111"/>
      <c r="E86" s="111"/>
    </row>
    <row r="87" spans="2:5" x14ac:dyDescent="0.25">
      <c r="B87" s="111"/>
      <c r="C87" s="112"/>
      <c r="D87" s="111"/>
      <c r="E87" s="111"/>
    </row>
    <row r="88" spans="2:5" x14ac:dyDescent="0.25">
      <c r="B88" s="111"/>
      <c r="C88" s="112"/>
      <c r="D88" s="111"/>
      <c r="E88" s="111"/>
    </row>
    <row r="89" spans="2:5" x14ac:dyDescent="0.25">
      <c r="B89" s="111"/>
      <c r="C89" s="112"/>
      <c r="D89" s="111"/>
      <c r="E89" s="111"/>
    </row>
    <row r="90" spans="2:5" x14ac:dyDescent="0.25">
      <c r="B90" s="111"/>
      <c r="C90" s="112"/>
      <c r="D90" s="111"/>
      <c r="E90" s="111"/>
    </row>
    <row r="91" spans="2:5" x14ac:dyDescent="0.25">
      <c r="B91" s="111"/>
      <c r="C91" s="112"/>
      <c r="D91" s="111"/>
      <c r="E91" s="111"/>
    </row>
    <row r="92" spans="2:5" x14ac:dyDescent="0.25">
      <c r="B92" s="111"/>
      <c r="C92" s="112"/>
      <c r="D92" s="111"/>
      <c r="E92" s="111"/>
    </row>
    <row r="93" spans="2:5" x14ac:dyDescent="0.25">
      <c r="B93" s="111"/>
      <c r="C93" s="112"/>
      <c r="D93" s="111"/>
      <c r="E93" s="111"/>
    </row>
    <row r="94" spans="2:5" x14ac:dyDescent="0.25">
      <c r="B94" s="111"/>
      <c r="C94" s="112"/>
      <c r="D94" s="111"/>
      <c r="E94" s="111"/>
    </row>
    <row r="95" spans="2:5" x14ac:dyDescent="0.25">
      <c r="B95" s="111"/>
      <c r="C95" s="112"/>
      <c r="D95" s="111"/>
      <c r="E95" s="111"/>
    </row>
    <row r="96" spans="2:5" x14ac:dyDescent="0.25">
      <c r="B96" s="111"/>
      <c r="C96" s="112"/>
      <c r="D96" s="111"/>
      <c r="E96" s="111"/>
    </row>
    <row r="97" spans="2:5" x14ac:dyDescent="0.25">
      <c r="B97" s="111"/>
      <c r="C97" s="112"/>
      <c r="D97" s="111"/>
      <c r="E97" s="111"/>
    </row>
    <row r="98" spans="2:5" x14ac:dyDescent="0.25">
      <c r="B98" s="111"/>
      <c r="C98" s="112"/>
      <c r="D98" s="111"/>
      <c r="E98" s="111"/>
    </row>
    <row r="99" spans="2:5" x14ac:dyDescent="0.25">
      <c r="B99" s="111"/>
      <c r="C99" s="112"/>
      <c r="D99" s="111"/>
      <c r="E99" s="111"/>
    </row>
    <row r="100" spans="2:5" x14ac:dyDescent="0.25">
      <c r="B100" s="111"/>
      <c r="C100" s="112"/>
      <c r="D100" s="111"/>
      <c r="E100" s="111"/>
    </row>
    <row r="101" spans="2:5" x14ac:dyDescent="0.25">
      <c r="B101" s="111"/>
      <c r="C101" s="112"/>
      <c r="D101" s="111"/>
      <c r="E101" s="111"/>
    </row>
    <row r="102" spans="2:5" x14ac:dyDescent="0.25">
      <c r="B102" s="111"/>
      <c r="C102" s="112"/>
      <c r="D102" s="111"/>
      <c r="E102" s="111"/>
    </row>
    <row r="103" spans="2:5" x14ac:dyDescent="0.25">
      <c r="B103" s="111"/>
      <c r="C103" s="112"/>
      <c r="D103" s="111"/>
      <c r="E103" s="111"/>
    </row>
    <row r="104" spans="2:5" x14ac:dyDescent="0.25">
      <c r="B104" s="111"/>
      <c r="C104" s="112"/>
      <c r="D104" s="111"/>
      <c r="E104" s="111"/>
    </row>
    <row r="105" spans="2:5" x14ac:dyDescent="0.25">
      <c r="B105" s="111"/>
      <c r="C105" s="112"/>
      <c r="D105" s="111"/>
      <c r="E105" s="111"/>
    </row>
    <row r="106" spans="2:5" x14ac:dyDescent="0.25">
      <c r="B106" s="111"/>
      <c r="C106" s="112"/>
      <c r="D106" s="111"/>
      <c r="E106" s="111"/>
    </row>
    <row r="107" spans="2:5" x14ac:dyDescent="0.25">
      <c r="B107" s="111"/>
      <c r="C107" s="112"/>
      <c r="D107" s="111"/>
      <c r="E107" s="111"/>
    </row>
    <row r="108" spans="2:5" x14ac:dyDescent="0.25">
      <c r="B108" s="111"/>
      <c r="C108" s="112"/>
      <c r="D108" s="111"/>
      <c r="E108" s="111"/>
    </row>
    <row r="109" spans="2:5" x14ac:dyDescent="0.25">
      <c r="B109" s="111"/>
      <c r="C109" s="112"/>
      <c r="D109" s="111"/>
      <c r="E109" s="111"/>
    </row>
    <row r="110" spans="2:5" x14ac:dyDescent="0.25">
      <c r="B110" s="111"/>
      <c r="C110" s="112"/>
      <c r="D110" s="111"/>
      <c r="E110" s="111"/>
    </row>
    <row r="111" spans="2:5" x14ac:dyDescent="0.25">
      <c r="B111" s="111"/>
      <c r="C111" s="112"/>
      <c r="D111" s="111"/>
      <c r="E111" s="111"/>
    </row>
    <row r="112" spans="2:5" x14ac:dyDescent="0.25">
      <c r="B112" s="111"/>
      <c r="C112" s="112"/>
      <c r="D112" s="111"/>
      <c r="E112" s="111"/>
    </row>
    <row r="113" spans="2:5" x14ac:dyDescent="0.25">
      <c r="B113" s="111"/>
      <c r="C113" s="112"/>
      <c r="D113" s="111"/>
      <c r="E113" s="111"/>
    </row>
    <row r="114" spans="2:5" x14ac:dyDescent="0.25">
      <c r="B114" s="111"/>
      <c r="C114" s="112"/>
      <c r="D114" s="111"/>
      <c r="E114" s="111"/>
    </row>
    <row r="115" spans="2:5" x14ac:dyDescent="0.25">
      <c r="B115" s="111"/>
      <c r="C115" s="112"/>
      <c r="D115" s="111"/>
      <c r="E115" s="111"/>
    </row>
    <row r="116" spans="2:5" x14ac:dyDescent="0.25">
      <c r="B116" s="111"/>
      <c r="C116" s="112"/>
      <c r="D116" s="111"/>
      <c r="E116" s="111"/>
    </row>
    <row r="117" spans="2:5" x14ac:dyDescent="0.25">
      <c r="B117" s="111"/>
      <c r="C117" s="112"/>
      <c r="D117" s="111"/>
      <c r="E117" s="111"/>
    </row>
    <row r="118" spans="2:5" x14ac:dyDescent="0.25">
      <c r="B118" s="111"/>
      <c r="C118" s="112"/>
      <c r="D118" s="111"/>
      <c r="E118" s="111"/>
    </row>
    <row r="119" spans="2:5" x14ac:dyDescent="0.25">
      <c r="B119" s="111"/>
      <c r="C119" s="112"/>
      <c r="D119" s="111"/>
      <c r="E119" s="111"/>
    </row>
    <row r="120" spans="2:5" x14ac:dyDescent="0.25">
      <c r="B120" s="111"/>
      <c r="C120" s="112"/>
      <c r="D120" s="111"/>
      <c r="E120" s="111"/>
    </row>
    <row r="121" spans="2:5" x14ac:dyDescent="0.25">
      <c r="B121" s="111"/>
      <c r="C121" s="112"/>
      <c r="D121" s="111"/>
      <c r="E121" s="111"/>
    </row>
    <row r="122" spans="2:5" x14ac:dyDescent="0.25">
      <c r="B122" s="111"/>
      <c r="C122" s="112"/>
      <c r="D122" s="111"/>
      <c r="E122" s="111"/>
    </row>
    <row r="123" spans="2:5" x14ac:dyDescent="0.25">
      <c r="B123" s="111"/>
      <c r="C123" s="112"/>
      <c r="D123" s="111"/>
      <c r="E123" s="111"/>
    </row>
    <row r="124" spans="2:5" x14ac:dyDescent="0.25">
      <c r="B124" s="111"/>
      <c r="C124" s="112"/>
      <c r="D124" s="111"/>
      <c r="E124" s="111"/>
    </row>
    <row r="125" spans="2:5" x14ac:dyDescent="0.25">
      <c r="B125" s="111"/>
      <c r="C125" s="112"/>
      <c r="D125" s="111"/>
      <c r="E125" s="111"/>
    </row>
    <row r="126" spans="2:5" x14ac:dyDescent="0.25">
      <c r="B126" s="111"/>
      <c r="C126" s="112"/>
      <c r="D126" s="111"/>
      <c r="E126" s="111"/>
    </row>
    <row r="127" spans="2:5" x14ac:dyDescent="0.25">
      <c r="B127" s="111"/>
      <c r="C127" s="112"/>
      <c r="D127" s="111"/>
      <c r="E127" s="111"/>
    </row>
    <row r="128" spans="2:5" x14ac:dyDescent="0.25">
      <c r="B128" s="111"/>
      <c r="C128" s="112"/>
      <c r="D128" s="111"/>
      <c r="E128" s="111"/>
    </row>
    <row r="129" spans="2:5" x14ac:dyDescent="0.25">
      <c r="B129" s="111"/>
      <c r="C129" s="112"/>
      <c r="D129" s="111"/>
      <c r="E129" s="111"/>
    </row>
    <row r="130" spans="2:5" x14ac:dyDescent="0.25">
      <c r="B130" s="111"/>
      <c r="C130" s="112"/>
      <c r="D130" s="111"/>
      <c r="E130" s="111"/>
    </row>
    <row r="131" spans="2:5" x14ac:dyDescent="0.25">
      <c r="B131" s="111"/>
      <c r="C131" s="112"/>
      <c r="D131" s="111"/>
      <c r="E131" s="111"/>
    </row>
    <row r="132" spans="2:5" x14ac:dyDescent="0.25">
      <c r="B132" s="111"/>
      <c r="C132" s="112"/>
      <c r="D132" s="111"/>
      <c r="E132" s="111"/>
    </row>
    <row r="133" spans="2:5" x14ac:dyDescent="0.25">
      <c r="B133" s="111"/>
      <c r="C133" s="112"/>
      <c r="D133" s="111"/>
      <c r="E133" s="111"/>
    </row>
  </sheetData>
  <mergeCells count="1">
    <mergeCell ref="B4:Q4"/>
  </mergeCells>
  <conditionalFormatting sqref="K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511811024" right="0.511811024" top="0.78740157499999996" bottom="0.78740157499999996" header="0.31496062000000002" footer="0.31496062000000002"/>
  <pageSetup paperSize="9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4D56479F-79FA-42FE-B538-0B6A695E810C}">
          <x14:formula1>
            <xm:f>Rascunho!$A$1:$A$6</xm:f>
          </x14:formula1>
          <xm:sqref>K5 K28:K1048576</xm:sqref>
        </x14:dataValidation>
        <x14:dataValidation type="list" allowBlank="1" showInputMessage="1" showErrorMessage="1" xr:uid="{E3A4B945-3B85-48C3-AA5B-D6E4EEDECFA2}">
          <x14:formula1>
            <xm:f>Rascunho!$A$1:$A$7</xm:f>
          </x14:formula1>
          <xm:sqref>K22:K27</xm:sqref>
        </x14:dataValidation>
        <x14:dataValidation type="list" allowBlank="1" showInputMessage="1" showErrorMessage="1" xr:uid="{55D6C3AE-8F5D-45AD-8ABF-837B8C57A8D8}">
          <x14:formula1>
            <xm:f>Rascunho!$A$1:$A$8</xm:f>
          </x14:formula1>
          <xm:sqref>K15:K21 K6:K8 K10:K11 K13</xm:sqref>
        </x14:dataValidation>
        <x14:dataValidation type="list" allowBlank="1" showInputMessage="1" showErrorMessage="1" xr:uid="{FBBEE859-5CCE-4AC9-90DC-F3B785ED8E37}">
          <x14:formula1>
            <xm:f>Rascunho!$A$1:$A$9</xm:f>
          </x14:formula1>
          <xm:sqref>K12 K14 K9</xm:sqref>
        </x14:dataValidation>
        <x14:dataValidation type="list" allowBlank="1" showInputMessage="1" showErrorMessage="1" xr:uid="{14284C63-7471-49DA-82E3-5D0B603992BD}">
          <x14:formula1>
            <xm:f>Rascunho!$D$2:$D$4</xm:f>
          </x14:formula1>
          <xm:sqref>M3 M5:M1048576</xm:sqref>
        </x14:dataValidation>
        <x14:dataValidation type="list" allowBlank="1" showInputMessage="1" showErrorMessage="1" xr:uid="{89F35AE0-5D95-4309-AB84-75932979CC53}">
          <x14:formula1>
            <xm:f>Rascunho!$C$2:$C$4</xm:f>
          </x14:formula1>
          <xm:sqref>L3 L5:L1048576</xm:sqref>
        </x14:dataValidation>
        <x14:dataValidation type="list" allowBlank="1" showInputMessage="1" showErrorMessage="1" xr:uid="{26498741-5754-4BFB-B794-CF9154FF1426}">
          <x14:formula1>
            <xm:f>Rascunho!$A$14:$A$18</xm:f>
          </x14:formula1>
          <xm:sqref>N6:N27</xm:sqref>
        </x14:dataValidation>
        <x14:dataValidation type="list" allowBlank="1" showInputMessage="1" showErrorMessage="1" xr:uid="{88759F89-AAE4-44C4-8537-2B2FC9336014}">
          <x14:formula1>
            <xm:f>Rascunho!$F$5:$F$8</xm:f>
          </x14:formula1>
          <xm:sqref>C6:C27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15E11-3C43-45AA-94AB-2402C6DAB750}">
  <dimension ref="A2:F32"/>
  <sheetViews>
    <sheetView showGridLines="0" workbookViewId="0">
      <selection activeCell="A2" sqref="A2"/>
    </sheetView>
  </sheetViews>
  <sheetFormatPr defaultRowHeight="15" x14ac:dyDescent="0.25"/>
  <cols>
    <col min="1" max="2" width="26.7109375" customWidth="1"/>
    <col min="3" max="3" width="21.42578125" customWidth="1"/>
    <col min="4" max="4" width="22.7109375" customWidth="1"/>
    <col min="5" max="5" width="23" customWidth="1"/>
    <col min="6" max="6" width="26.42578125" customWidth="1"/>
  </cols>
  <sheetData>
    <row r="2" spans="1:6" ht="15.75" thickBot="1" x14ac:dyDescent="0.3"/>
    <row r="3" spans="1:6" ht="41.25" customHeight="1" thickBot="1" x14ac:dyDescent="0.45">
      <c r="A3" s="121" t="s">
        <v>40</v>
      </c>
      <c r="B3" s="59" t="s">
        <v>82</v>
      </c>
      <c r="C3" s="45" t="s">
        <v>38</v>
      </c>
      <c r="D3" s="46"/>
      <c r="E3" s="47"/>
      <c r="F3" s="54" t="s">
        <v>39</v>
      </c>
    </row>
    <row r="4" spans="1:6" x14ac:dyDescent="0.25">
      <c r="A4" s="120"/>
      <c r="B4" s="131"/>
      <c r="C4" s="48" t="s">
        <v>37</v>
      </c>
      <c r="D4" s="49" t="s">
        <v>31</v>
      </c>
      <c r="E4" s="50" t="s">
        <v>36</v>
      </c>
      <c r="F4" s="41"/>
    </row>
    <row r="5" spans="1:6" x14ac:dyDescent="0.25">
      <c r="A5" s="120"/>
      <c r="B5" s="11">
        <v>1</v>
      </c>
      <c r="C5" s="122">
        <v>1299656.2</v>
      </c>
      <c r="D5" s="123">
        <v>848462.94</v>
      </c>
      <c r="E5" s="124">
        <f>C5-D5</f>
        <v>451193.26</v>
      </c>
    </row>
    <row r="6" spans="1:6" ht="15.75" thickBot="1" x14ac:dyDescent="0.3">
      <c r="A6" s="61"/>
      <c r="B6" s="11">
        <v>5</v>
      </c>
      <c r="C6" s="123">
        <v>166030.98000000001</v>
      </c>
      <c r="D6" s="123">
        <v>109850</v>
      </c>
      <c r="E6" s="124">
        <f>C6-D6</f>
        <v>56180.98000000001</v>
      </c>
    </row>
    <row r="7" spans="1:6" ht="16.5" thickBot="1" x14ac:dyDescent="0.3">
      <c r="A7" s="42" t="s">
        <v>41</v>
      </c>
      <c r="B7" s="119"/>
      <c r="C7" s="43">
        <f>SUM(C5:C6)</f>
        <v>1465687.18</v>
      </c>
      <c r="D7" s="43">
        <f>SUM(D5:D6)</f>
        <v>958312.94</v>
      </c>
      <c r="E7" s="44">
        <f>SUM(E5:E6)</f>
        <v>507374.24</v>
      </c>
    </row>
    <row r="8" spans="1:6" ht="15.75" thickBot="1" x14ac:dyDescent="0.3"/>
    <row r="9" spans="1:6" ht="33" thickBot="1" x14ac:dyDescent="0.45">
      <c r="A9" s="59" t="s">
        <v>40</v>
      </c>
      <c r="B9" s="59" t="s">
        <v>81</v>
      </c>
      <c r="C9" s="45" t="s">
        <v>42</v>
      </c>
      <c r="D9" s="46"/>
      <c r="E9" s="47"/>
      <c r="F9" s="54" t="s">
        <v>43</v>
      </c>
    </row>
    <row r="10" spans="1:6" x14ac:dyDescent="0.25">
      <c r="A10" s="60"/>
      <c r="B10" s="131"/>
      <c r="C10" s="48" t="s">
        <v>37</v>
      </c>
      <c r="D10" s="49" t="s">
        <v>31</v>
      </c>
      <c r="E10" s="50" t="s">
        <v>36</v>
      </c>
    </row>
    <row r="11" spans="1:6" x14ac:dyDescent="0.25">
      <c r="A11" s="60"/>
      <c r="B11" s="11">
        <v>11</v>
      </c>
      <c r="C11" s="132">
        <v>385560</v>
      </c>
      <c r="D11" s="132">
        <v>37900</v>
      </c>
      <c r="E11" s="133">
        <f>C11-D11</f>
        <v>347660</v>
      </c>
    </row>
    <row r="12" spans="1:6" x14ac:dyDescent="0.25">
      <c r="A12" s="60"/>
      <c r="B12" s="11">
        <v>13</v>
      </c>
      <c r="C12" s="134">
        <v>129684</v>
      </c>
      <c r="D12" s="134">
        <v>31250</v>
      </c>
      <c r="E12" s="133">
        <f>C12-D12</f>
        <v>98434</v>
      </c>
    </row>
    <row r="13" spans="1:6" ht="15.75" thickBot="1" x14ac:dyDescent="0.3">
      <c r="A13" s="60"/>
      <c r="B13" s="11">
        <v>14</v>
      </c>
      <c r="C13" s="135">
        <v>24565.65</v>
      </c>
      <c r="D13" s="135">
        <v>19900</v>
      </c>
      <c r="E13" s="133">
        <f>C13-D13</f>
        <v>4665.6500000000015</v>
      </c>
    </row>
    <row r="14" spans="1:6" ht="16.5" thickBot="1" x14ac:dyDescent="0.3">
      <c r="A14" s="42" t="s">
        <v>41</v>
      </c>
      <c r="B14" s="118"/>
      <c r="C14" s="43">
        <f>SUM(C11:C13)</f>
        <v>539809.65</v>
      </c>
      <c r="D14" s="43">
        <f>SUM(D11:D13)</f>
        <v>89050</v>
      </c>
      <c r="E14" s="44">
        <f>SUM(E11:E13)</f>
        <v>450759.65</v>
      </c>
    </row>
    <row r="15" spans="1:6" ht="15.75" thickBot="1" x14ac:dyDescent="0.3"/>
    <row r="16" spans="1:6" ht="33" thickBot="1" x14ac:dyDescent="0.45">
      <c r="A16" s="121" t="s">
        <v>40</v>
      </c>
      <c r="B16" s="128"/>
      <c r="C16" s="46" t="s">
        <v>44</v>
      </c>
      <c r="D16" s="46"/>
      <c r="E16" s="47"/>
      <c r="F16" s="54" t="s">
        <v>45</v>
      </c>
    </row>
    <row r="17" spans="1:6" x14ac:dyDescent="0.25">
      <c r="A17" s="120"/>
      <c r="B17" s="129"/>
      <c r="C17" s="49" t="s">
        <v>37</v>
      </c>
      <c r="D17" s="49" t="s">
        <v>31</v>
      </c>
      <c r="E17" s="50" t="s">
        <v>36</v>
      </c>
    </row>
    <row r="18" spans="1:6" x14ac:dyDescent="0.25">
      <c r="A18" s="120"/>
      <c r="B18" s="129"/>
      <c r="C18" s="125"/>
      <c r="D18" s="18"/>
      <c r="E18" s="18"/>
    </row>
    <row r="19" spans="1:6" x14ac:dyDescent="0.25">
      <c r="A19" s="120"/>
      <c r="B19" s="129"/>
      <c r="C19" s="58"/>
      <c r="D19" s="19"/>
      <c r="E19" s="19"/>
    </row>
    <row r="20" spans="1:6" x14ac:dyDescent="0.25">
      <c r="A20" s="120"/>
      <c r="B20" s="129"/>
      <c r="C20" s="126"/>
      <c r="D20" s="18"/>
      <c r="E20" s="18"/>
    </row>
    <row r="21" spans="1:6" x14ac:dyDescent="0.25">
      <c r="A21" s="120"/>
      <c r="B21" s="129"/>
      <c r="C21" s="126"/>
      <c r="D21" s="18"/>
      <c r="E21" s="18"/>
    </row>
    <row r="22" spans="1:6" ht="15.75" thickBot="1" x14ac:dyDescent="0.3">
      <c r="A22" s="61"/>
      <c r="B22" s="130"/>
      <c r="C22" s="127"/>
      <c r="D22" s="53"/>
      <c r="E22" s="53"/>
    </row>
    <row r="23" spans="1:6" ht="16.5" thickBot="1" x14ac:dyDescent="0.3">
      <c r="A23" s="42" t="s">
        <v>41</v>
      </c>
      <c r="B23" s="119"/>
      <c r="C23" s="51"/>
      <c r="D23" s="51"/>
      <c r="E23" s="52"/>
    </row>
    <row r="24" spans="1:6" ht="15.75" thickBot="1" x14ac:dyDescent="0.3"/>
    <row r="25" spans="1:6" ht="33" thickBot="1" x14ac:dyDescent="0.45">
      <c r="A25" s="121" t="s">
        <v>40</v>
      </c>
      <c r="B25" s="128"/>
      <c r="C25" s="46" t="s">
        <v>79</v>
      </c>
      <c r="D25" s="46"/>
      <c r="E25" s="47"/>
      <c r="F25" s="54" t="s">
        <v>80</v>
      </c>
    </row>
    <row r="26" spans="1:6" x14ac:dyDescent="0.25">
      <c r="A26" s="120"/>
      <c r="B26" s="129"/>
      <c r="C26" s="49" t="s">
        <v>37</v>
      </c>
      <c r="D26" s="49" t="s">
        <v>31</v>
      </c>
      <c r="E26" s="50" t="s">
        <v>36</v>
      </c>
    </row>
    <row r="27" spans="1:6" x14ac:dyDescent="0.25">
      <c r="A27" s="120"/>
      <c r="B27" s="129"/>
      <c r="C27" s="125"/>
      <c r="D27" s="18"/>
      <c r="E27" s="18"/>
    </row>
    <row r="28" spans="1:6" x14ac:dyDescent="0.25">
      <c r="A28" s="120"/>
      <c r="B28" s="129"/>
      <c r="C28" s="58"/>
      <c r="D28" s="19"/>
      <c r="E28" s="19"/>
    </row>
    <row r="29" spans="1:6" x14ac:dyDescent="0.25">
      <c r="A29" s="120"/>
      <c r="B29" s="129"/>
      <c r="C29" s="126"/>
      <c r="D29" s="18"/>
      <c r="E29" s="18"/>
    </row>
    <row r="30" spans="1:6" x14ac:dyDescent="0.25">
      <c r="A30" s="120"/>
      <c r="B30" s="129"/>
      <c r="C30" s="126"/>
      <c r="D30" s="18"/>
      <c r="E30" s="18"/>
    </row>
    <row r="31" spans="1:6" ht="15.75" thickBot="1" x14ac:dyDescent="0.3">
      <c r="A31" s="61"/>
      <c r="B31" s="130"/>
      <c r="C31" s="127"/>
      <c r="D31" s="53"/>
      <c r="E31" s="53"/>
    </row>
    <row r="32" spans="1:6" ht="16.5" thickBot="1" x14ac:dyDescent="0.3">
      <c r="A32" s="42" t="s">
        <v>41</v>
      </c>
      <c r="B32" s="119"/>
      <c r="C32" s="51"/>
      <c r="D32" s="51"/>
      <c r="E32" s="52"/>
    </row>
  </sheetData>
  <mergeCells count="8">
    <mergeCell ref="A9:A13"/>
    <mergeCell ref="A3:A6"/>
    <mergeCell ref="A16:A22"/>
    <mergeCell ref="A25:A31"/>
    <mergeCell ref="B25:B31"/>
    <mergeCell ref="B16:B22"/>
    <mergeCell ref="B9:B10"/>
    <mergeCell ref="B3:B4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0DF7A-F162-4C71-86BD-BA1C3B348A63}">
  <dimension ref="A1:F18"/>
  <sheetViews>
    <sheetView workbookViewId="0">
      <selection activeCell="A10" sqref="A10"/>
    </sheetView>
  </sheetViews>
  <sheetFormatPr defaultRowHeight="15" x14ac:dyDescent="0.25"/>
  <cols>
    <col min="1" max="1" width="21.85546875" customWidth="1"/>
  </cols>
  <sheetData>
    <row r="1" spans="1:6" x14ac:dyDescent="0.25">
      <c r="A1" s="1" t="s">
        <v>6</v>
      </c>
      <c r="F1" t="s">
        <v>25</v>
      </c>
    </row>
    <row r="2" spans="1:6" x14ac:dyDescent="0.25">
      <c r="A2" t="s">
        <v>7</v>
      </c>
      <c r="C2" t="s">
        <v>11</v>
      </c>
      <c r="D2" t="s">
        <v>13</v>
      </c>
      <c r="F2" t="s">
        <v>26</v>
      </c>
    </row>
    <row r="3" spans="1:6" x14ac:dyDescent="0.25">
      <c r="A3" t="s">
        <v>8</v>
      </c>
      <c r="C3" t="s">
        <v>12</v>
      </c>
      <c r="D3" t="s">
        <v>12</v>
      </c>
    </row>
    <row r="4" spans="1:6" x14ac:dyDescent="0.25">
      <c r="A4" t="s">
        <v>9</v>
      </c>
      <c r="C4" t="s">
        <v>22</v>
      </c>
      <c r="D4" t="s">
        <v>22</v>
      </c>
    </row>
    <row r="5" spans="1:6" x14ac:dyDescent="0.25">
      <c r="A5" t="s">
        <v>10</v>
      </c>
      <c r="F5" t="s">
        <v>27</v>
      </c>
    </row>
    <row r="6" spans="1:6" x14ac:dyDescent="0.25">
      <c r="A6" t="s">
        <v>24</v>
      </c>
      <c r="F6" t="s">
        <v>28</v>
      </c>
    </row>
    <row r="7" spans="1:6" x14ac:dyDescent="0.25">
      <c r="A7" t="s">
        <v>33</v>
      </c>
      <c r="F7" t="s">
        <v>29</v>
      </c>
    </row>
    <row r="8" spans="1:6" x14ac:dyDescent="0.25">
      <c r="A8" t="s">
        <v>22</v>
      </c>
      <c r="F8" t="s">
        <v>30</v>
      </c>
    </row>
    <row r="9" spans="1:6" x14ac:dyDescent="0.25">
      <c r="A9" t="s">
        <v>35</v>
      </c>
      <c r="F9" t="s">
        <v>27</v>
      </c>
    </row>
    <row r="14" spans="1:6" x14ac:dyDescent="0.25">
      <c r="A14" t="s">
        <v>14</v>
      </c>
    </row>
    <row r="15" spans="1:6" x14ac:dyDescent="0.25">
      <c r="A15" t="s">
        <v>15</v>
      </c>
    </row>
    <row r="16" spans="1:6" x14ac:dyDescent="0.25">
      <c r="A16" t="s">
        <v>16</v>
      </c>
    </row>
    <row r="17" spans="1:1" x14ac:dyDescent="0.25">
      <c r="A17" t="s">
        <v>17</v>
      </c>
    </row>
    <row r="18" spans="1:1" x14ac:dyDescent="0.25">
      <c r="A18" t="s">
        <v>22</v>
      </c>
    </row>
  </sheetData>
  <conditionalFormatting sqref="A1:A7 A9">
    <cfRule type="colorScale" priority="1">
      <colorScale>
        <cfvo type="min"/>
        <cfvo type="max"/>
        <color rgb="FFFF7128"/>
        <color rgb="FFFFEF9C"/>
      </colorScale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Agenda de Pregões</vt:lpstr>
      <vt:lpstr>Índice de Economia -Pregão </vt:lpstr>
      <vt:lpstr>Rascunho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Cardoso Rodrigues</dc:creator>
  <cp:lastModifiedBy>Amanda Cardoso Rodrigues</cp:lastModifiedBy>
  <dcterms:created xsi:type="dcterms:W3CDTF">2020-05-19T15:35:29Z</dcterms:created>
  <dcterms:modified xsi:type="dcterms:W3CDTF">2021-04-13T18:18:06Z</dcterms:modified>
</cp:coreProperties>
</file>